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35"/>
  </bookViews>
  <sheets>
    <sheet name="enoncé" sheetId="2" r:id="rId1"/>
    <sheet name="corrigé" sheetId="3" r:id="rId2"/>
  </sheets>
  <calcPr calcId="125725"/>
</workbook>
</file>

<file path=xl/calcChain.xml><?xml version="1.0" encoding="utf-8"?>
<calcChain xmlns="http://schemas.openxmlformats.org/spreadsheetml/2006/main">
  <c r="D61" i="3"/>
  <c r="D60"/>
  <c r="E60" s="1"/>
  <c r="D58"/>
  <c r="D57"/>
  <c r="E57" s="1"/>
  <c r="D55"/>
  <c r="E54" s="1"/>
  <c r="D54"/>
  <c r="J51"/>
  <c r="G51"/>
  <c r="D51"/>
  <c r="J50"/>
  <c r="G50"/>
  <c r="D50"/>
  <c r="J49"/>
  <c r="G49"/>
  <c r="D49"/>
  <c r="J48"/>
  <c r="G48"/>
  <c r="D48"/>
  <c r="J47"/>
  <c r="G47"/>
  <c r="D47"/>
  <c r="J46"/>
  <c r="G46"/>
  <c r="D46"/>
  <c r="J45"/>
  <c r="D31"/>
  <c r="D30"/>
  <c r="D29"/>
  <c r="D28"/>
  <c r="D27"/>
  <c r="D26"/>
  <c r="J47" i="2"/>
  <c r="J45"/>
  <c r="J51"/>
  <c r="J50"/>
  <c r="J49"/>
  <c r="J48"/>
  <c r="J46"/>
  <c r="G51"/>
  <c r="G50"/>
  <c r="G49"/>
  <c r="G48"/>
  <c r="G47"/>
  <c r="G46"/>
  <c r="D46"/>
  <c r="D47"/>
  <c r="D48"/>
  <c r="D49"/>
  <c r="D50"/>
  <c r="D51"/>
  <c r="D27"/>
  <c r="D28"/>
  <c r="D29"/>
  <c r="D30"/>
  <c r="D31"/>
  <c r="D26"/>
</calcChain>
</file>

<file path=xl/sharedStrings.xml><?xml version="1.0" encoding="utf-8"?>
<sst xmlns="http://schemas.openxmlformats.org/spreadsheetml/2006/main" count="97" uniqueCount="34">
  <si>
    <t xml:space="preserve">Cette méthode consiste à valoriser les sorties et le stock en calculant une moyenne des </t>
  </si>
  <si>
    <t>coûts d'achat et du coût initial du stock.</t>
  </si>
  <si>
    <t>Le Coût Moyen Unitaire Pondéré (CMUP)</t>
  </si>
  <si>
    <t>Le CMUP =</t>
  </si>
  <si>
    <t>Coût d'achat du stock initial = coût d'achat des entrées</t>
  </si>
  <si>
    <t xml:space="preserve">Quantités en stocks + quantités achetées </t>
  </si>
  <si>
    <t>Exercice 1</t>
  </si>
  <si>
    <t>Lundi</t>
  </si>
  <si>
    <t>Mardi</t>
  </si>
  <si>
    <t>Mercredi</t>
  </si>
  <si>
    <t>Jeudi</t>
  </si>
  <si>
    <t>Vendredi</t>
  </si>
  <si>
    <t>Samedi</t>
  </si>
  <si>
    <t>Entrées</t>
  </si>
  <si>
    <t>Sorties</t>
  </si>
  <si>
    <t>Quantité</t>
  </si>
  <si>
    <t>Prix d'achat</t>
  </si>
  <si>
    <t>Total</t>
  </si>
  <si>
    <t>Quantités</t>
  </si>
  <si>
    <t xml:space="preserve">Vous disposez des informations suivantes sur les achats et les ventes </t>
  </si>
  <si>
    <t>de tomates pendant une semaine dans un hypermarché.</t>
  </si>
  <si>
    <t>Le stock initial est de 40 Kg dont le coût d'achat est 1,50 €</t>
  </si>
  <si>
    <t>Entrées et sorties de tomates sur la semaine</t>
  </si>
  <si>
    <r>
      <rPr>
        <b/>
        <sz val="12"/>
        <color theme="1"/>
        <rFont val="Calibri"/>
        <family val="2"/>
        <scheme val="minor"/>
      </rPr>
      <t>Coût d'achat</t>
    </r>
    <r>
      <rPr>
        <sz val="12"/>
        <color theme="1"/>
        <rFont val="Calibri"/>
        <family val="2"/>
        <scheme val="minor"/>
      </rPr>
      <t xml:space="preserve">  = </t>
    </r>
    <r>
      <rPr>
        <u/>
        <sz val="12"/>
        <color theme="1"/>
        <rFont val="Calibri"/>
        <family val="2"/>
        <scheme val="minor"/>
      </rPr>
      <t>Prix d'achat</t>
    </r>
    <r>
      <rPr>
        <sz val="12"/>
        <color theme="1"/>
        <rFont val="Calibri"/>
        <family val="2"/>
        <scheme val="minor"/>
      </rPr>
      <t xml:space="preserve">  + </t>
    </r>
    <r>
      <rPr>
        <u/>
        <sz val="12"/>
        <color theme="1"/>
        <rFont val="Calibri"/>
        <family val="2"/>
        <scheme val="minor"/>
      </rPr>
      <t>Frais d'achat</t>
    </r>
    <r>
      <rPr>
        <sz val="12"/>
        <color theme="1"/>
        <rFont val="Calibri"/>
        <family val="2"/>
        <scheme val="minor"/>
      </rPr>
      <t xml:space="preserve"> (coût de passation des commandes, coûts de transport, de réception,…)</t>
    </r>
  </si>
  <si>
    <r>
      <t>Les services comptables évaluent les</t>
    </r>
    <r>
      <rPr>
        <u/>
        <sz val="12"/>
        <color theme="1"/>
        <rFont val="Calibri"/>
        <family val="2"/>
        <scheme val="minor"/>
      </rPr>
      <t xml:space="preserve"> frais d'achat</t>
    </r>
    <r>
      <rPr>
        <sz val="12"/>
        <color theme="1"/>
        <rFont val="Calibri"/>
        <family val="2"/>
        <scheme val="minor"/>
      </rPr>
      <t xml:space="preserve"> à 0,10 € par Kg acheté</t>
    </r>
  </si>
  <si>
    <t>Coût Unitaire</t>
  </si>
  <si>
    <t>Stock</t>
  </si>
  <si>
    <t>Stock Initial</t>
  </si>
  <si>
    <t>Coût d'Achat</t>
  </si>
  <si>
    <t>Cmup du Lundi</t>
  </si>
  <si>
    <t>Cmup du Mardi</t>
  </si>
  <si>
    <t>Cmup du Mercredi</t>
  </si>
  <si>
    <r>
      <rPr>
        <b/>
        <sz val="12"/>
        <color theme="1"/>
        <rFont val="Calibri"/>
        <family val="2"/>
        <scheme val="minor"/>
      </rPr>
      <t>Calcul du CMUP</t>
    </r>
    <r>
      <rPr>
        <sz val="12"/>
        <color theme="1"/>
        <rFont val="Calibri"/>
        <family val="2"/>
        <scheme val="minor"/>
      </rPr>
      <t xml:space="preserve"> : calcul du CMUP après chaque entrée de la période ,  les sorties le stock sont valorisées à ce coût jusqu'à la nouvelle entrée</t>
    </r>
  </si>
  <si>
    <t>Enoncé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</si>
</sst>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1" fillId="0" borderId="0" xfId="0" applyNumberFormat="1" applyFont="1"/>
    <xf numFmtId="4" fontId="0" fillId="0" borderId="0" xfId="0" applyNumberFormat="1"/>
    <xf numFmtId="4" fontId="2" fillId="0" borderId="0" xfId="0" applyNumberFormat="1" applyFont="1"/>
    <xf numFmtId="4" fontId="5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6" fillId="0" borderId="0" xfId="0" applyNumberFormat="1" applyFont="1"/>
    <xf numFmtId="4" fontId="3" fillId="0" borderId="0" xfId="0" applyNumberFormat="1" applyFont="1"/>
    <xf numFmtId="4" fontId="3" fillId="2" borderId="5" xfId="0" applyNumberFormat="1" applyFont="1" applyFill="1" applyBorder="1" applyAlignment="1">
      <alignment horizontal="center"/>
    </xf>
    <xf numFmtId="4" fontId="3" fillId="2" borderId="6" xfId="0" applyNumberFormat="1" applyFont="1" applyFill="1" applyBorder="1"/>
    <xf numFmtId="4" fontId="3" fillId="2" borderId="7" xfId="0" applyNumberFormat="1" applyFont="1" applyFill="1" applyBorder="1" applyAlignment="1">
      <alignment horizontal="center"/>
    </xf>
    <xf numFmtId="4" fontId="3" fillId="2" borderId="9" xfId="0" applyNumberFormat="1" applyFont="1" applyFill="1" applyBorder="1"/>
    <xf numFmtId="4" fontId="4" fillId="0" borderId="9" xfId="0" applyNumberFormat="1" applyFont="1" applyBorder="1"/>
    <xf numFmtId="4" fontId="4" fillId="0" borderId="11" xfId="0" applyNumberFormat="1" applyFont="1" applyBorder="1"/>
    <xf numFmtId="4" fontId="3" fillId="2" borderId="10" xfId="0" applyNumberFormat="1" applyFont="1" applyFill="1" applyBorder="1"/>
    <xf numFmtId="4" fontId="4" fillId="0" borderId="10" xfId="0" applyNumberFormat="1" applyFont="1" applyBorder="1"/>
    <xf numFmtId="4" fontId="4" fillId="0" borderId="12" xfId="0" applyNumberFormat="1" applyFont="1" applyBorder="1"/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/>
    </xf>
    <xf numFmtId="4" fontId="4" fillId="0" borderId="19" xfId="0" applyNumberFormat="1" applyFont="1" applyBorder="1"/>
    <xf numFmtId="4" fontId="3" fillId="2" borderId="18" xfId="0" applyNumberFormat="1" applyFont="1" applyFill="1" applyBorder="1"/>
    <xf numFmtId="4" fontId="4" fillId="0" borderId="13" xfId="0" applyNumberFormat="1" applyFont="1" applyBorder="1"/>
    <xf numFmtId="4" fontId="4" fillId="0" borderId="14" xfId="0" applyNumberFormat="1" applyFont="1" applyBorder="1"/>
    <xf numFmtId="4" fontId="3" fillId="2" borderId="8" xfId="0" applyNumberFormat="1" applyFont="1" applyFill="1" applyBorder="1" applyAlignment="1">
      <alignment horizontal="center"/>
    </xf>
    <xf numFmtId="4" fontId="7" fillId="0" borderId="0" xfId="0" applyNumberFormat="1" applyFont="1"/>
    <xf numFmtId="4" fontId="3" fillId="0" borderId="9" xfId="0" applyNumberFormat="1" applyFont="1" applyFill="1" applyBorder="1" applyAlignment="1">
      <alignment horizontal="center"/>
    </xf>
    <xf numFmtId="4" fontId="4" fillId="0" borderId="20" xfId="0" applyNumberFormat="1" applyFont="1" applyBorder="1"/>
    <xf numFmtId="4" fontId="3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center"/>
    </xf>
    <xf numFmtId="4" fontId="2" fillId="2" borderId="15" xfId="0" applyNumberFormat="1" applyFont="1" applyFill="1" applyBorder="1" applyAlignment="1">
      <alignment horizontal="center"/>
    </xf>
    <xf numFmtId="4" fontId="2" fillId="2" borderId="16" xfId="0" applyNumberFormat="1" applyFont="1" applyFill="1" applyBorder="1" applyAlignment="1">
      <alignment horizontal="center"/>
    </xf>
    <xf numFmtId="4" fontId="2" fillId="2" borderId="17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workbookViewId="0">
      <selection activeCell="H53" sqref="H53"/>
    </sheetView>
  </sheetViews>
  <sheetFormatPr baseColWidth="10" defaultRowHeight="15"/>
  <cols>
    <col min="1" max="1" width="16.7109375" style="2" customWidth="1"/>
    <col min="2" max="2" width="16.140625" style="2" customWidth="1"/>
    <col min="3" max="3" width="11" style="2" customWidth="1"/>
    <col min="4" max="4" width="10.5703125" style="2" customWidth="1"/>
    <col min="5" max="5" width="12.28515625" style="2" customWidth="1"/>
    <col min="6" max="6" width="13.42578125" style="2" customWidth="1"/>
    <col min="7" max="7" width="11.28515625" style="2" customWidth="1"/>
    <col min="8" max="16384" width="11.42578125" style="2"/>
  </cols>
  <sheetData>
    <row r="2" spans="1:11" s="1" customFormat="1" ht="26.25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4" spans="1:11" ht="15.75">
      <c r="A4" s="6" t="s">
        <v>0</v>
      </c>
      <c r="B4" s="6"/>
      <c r="C4" s="6"/>
      <c r="D4" s="6"/>
      <c r="E4" s="6"/>
      <c r="F4" s="6"/>
    </row>
    <row r="5" spans="1:11" ht="15.75">
      <c r="A5" s="6" t="s">
        <v>1</v>
      </c>
      <c r="B5" s="6"/>
      <c r="C5" s="6"/>
      <c r="D5" s="6"/>
      <c r="E5" s="6"/>
      <c r="F5" s="6"/>
    </row>
    <row r="6" spans="1:11" ht="15.75">
      <c r="A6" s="6"/>
      <c r="B6" s="6"/>
      <c r="C6" s="6"/>
      <c r="D6" s="6"/>
      <c r="E6" s="6"/>
      <c r="F6" s="6"/>
    </row>
    <row r="7" spans="1:11" ht="15.75">
      <c r="A7" s="6" t="s">
        <v>23</v>
      </c>
      <c r="B7" s="6"/>
      <c r="C7" s="6"/>
      <c r="D7" s="6"/>
      <c r="E7" s="6"/>
      <c r="F7" s="6"/>
    </row>
    <row r="8" spans="1:11" ht="15.75">
      <c r="A8" s="6"/>
      <c r="B8" s="6"/>
      <c r="C8" s="6"/>
      <c r="D8" s="6"/>
      <c r="E8" s="6"/>
      <c r="F8" s="6"/>
    </row>
    <row r="9" spans="1:11" ht="15.75">
      <c r="A9" s="6"/>
      <c r="B9" s="7"/>
      <c r="C9" s="7"/>
      <c r="D9" s="7"/>
      <c r="E9" s="7"/>
      <c r="F9" s="6"/>
    </row>
    <row r="10" spans="1:11" ht="15.75">
      <c r="A10" s="8" t="s">
        <v>3</v>
      </c>
      <c r="B10" s="7" t="s">
        <v>4</v>
      </c>
      <c r="C10" s="7"/>
      <c r="D10" s="7"/>
      <c r="E10" s="7"/>
      <c r="F10" s="6"/>
    </row>
    <row r="11" spans="1:11" ht="15.75">
      <c r="A11" s="6"/>
      <c r="B11" s="6" t="s">
        <v>5</v>
      </c>
      <c r="C11" s="6"/>
      <c r="D11" s="6"/>
      <c r="E11" s="6"/>
      <c r="F11" s="6"/>
    </row>
    <row r="12" spans="1:11" ht="15.75">
      <c r="A12" s="6"/>
      <c r="B12" s="6"/>
      <c r="C12" s="6"/>
      <c r="D12" s="6"/>
      <c r="E12" s="6"/>
      <c r="F12" s="6"/>
    </row>
    <row r="13" spans="1:11" ht="15.75">
      <c r="A13" s="6"/>
      <c r="B13" s="6"/>
      <c r="C13" s="6"/>
      <c r="D13" s="6"/>
      <c r="E13" s="6"/>
      <c r="F13" s="6"/>
    </row>
    <row r="14" spans="1:11" ht="18.75">
      <c r="A14" s="3" t="s">
        <v>6</v>
      </c>
      <c r="B14" s="3" t="s">
        <v>33</v>
      </c>
      <c r="C14" s="6"/>
      <c r="D14" s="6"/>
      <c r="E14" s="6"/>
      <c r="F14" s="6"/>
    </row>
    <row r="15" spans="1:11" ht="15.75">
      <c r="A15" s="8"/>
      <c r="B15" s="6"/>
      <c r="C15" s="6"/>
      <c r="D15" s="6"/>
      <c r="E15" s="6"/>
      <c r="F15" s="6"/>
    </row>
    <row r="16" spans="1:11" s="5" customFormat="1" ht="15.75">
      <c r="A16" s="6" t="s">
        <v>19</v>
      </c>
      <c r="B16" s="6"/>
      <c r="C16" s="6"/>
      <c r="D16" s="6"/>
      <c r="E16" s="6"/>
      <c r="F16" s="6"/>
    </row>
    <row r="17" spans="1:6" s="5" customFormat="1" ht="15.75">
      <c r="A17" s="6" t="s">
        <v>20</v>
      </c>
      <c r="B17" s="6"/>
      <c r="C17" s="6"/>
      <c r="D17" s="6"/>
      <c r="E17" s="6"/>
      <c r="F17" s="6"/>
    </row>
    <row r="18" spans="1:6" s="5" customFormat="1" ht="15.75">
      <c r="A18" s="6" t="s">
        <v>21</v>
      </c>
      <c r="B18" s="6"/>
      <c r="C18" s="6"/>
      <c r="D18" s="6"/>
      <c r="E18" s="6"/>
      <c r="F18" s="6"/>
    </row>
    <row r="19" spans="1:6" ht="15.75">
      <c r="A19" s="8"/>
      <c r="B19" s="6"/>
      <c r="C19" s="6"/>
      <c r="D19" s="6"/>
      <c r="E19" s="6"/>
      <c r="F19" s="6"/>
    </row>
    <row r="20" spans="1:6" s="5" customFormat="1" ht="15.75">
      <c r="A20" s="6" t="s">
        <v>24</v>
      </c>
      <c r="B20" s="6"/>
      <c r="C20" s="6"/>
      <c r="D20" s="6"/>
      <c r="E20" s="6"/>
      <c r="F20" s="6"/>
    </row>
    <row r="21" spans="1:6" ht="18.75">
      <c r="A21" s="3"/>
    </row>
    <row r="22" spans="1:6" ht="18.75">
      <c r="A22" s="3"/>
      <c r="B22" s="39" t="s">
        <v>22</v>
      </c>
      <c r="C22" s="39"/>
      <c r="D22" s="39"/>
      <c r="E22" s="39"/>
    </row>
    <row r="23" spans="1:6" ht="19.5" thickBot="1">
      <c r="A23" s="3"/>
    </row>
    <row r="24" spans="1:6" s="4" customFormat="1" ht="19.5" thickBot="1">
      <c r="A24" s="8"/>
      <c r="B24" s="36" t="s">
        <v>13</v>
      </c>
      <c r="C24" s="37"/>
      <c r="D24" s="38"/>
      <c r="E24" s="20" t="s">
        <v>14</v>
      </c>
    </row>
    <row r="25" spans="1:6" s="4" customFormat="1" ht="19.5" thickBot="1">
      <c r="A25" s="6"/>
      <c r="B25" s="9" t="s">
        <v>15</v>
      </c>
      <c r="C25" s="10" t="s">
        <v>16</v>
      </c>
      <c r="D25" s="11" t="s">
        <v>17</v>
      </c>
      <c r="E25" s="25" t="s">
        <v>18</v>
      </c>
    </row>
    <row r="26" spans="1:6" ht="15.75">
      <c r="A26" s="12" t="s">
        <v>7</v>
      </c>
      <c r="B26" s="13">
        <v>200</v>
      </c>
      <c r="C26" s="14">
        <v>1.7</v>
      </c>
      <c r="D26" s="13">
        <f>+C26*B26</f>
        <v>340</v>
      </c>
      <c r="E26" s="23">
        <v>100</v>
      </c>
    </row>
    <row r="27" spans="1:6" ht="15.75">
      <c r="A27" s="15" t="s">
        <v>8</v>
      </c>
      <c r="B27" s="16"/>
      <c r="C27" s="17"/>
      <c r="D27" s="16">
        <f t="shared" ref="D27:D31" si="0">+C27*B27</f>
        <v>0</v>
      </c>
      <c r="E27" s="24">
        <v>90</v>
      </c>
    </row>
    <row r="28" spans="1:6" ht="15.75">
      <c r="A28" s="15" t="s">
        <v>9</v>
      </c>
      <c r="B28" s="16">
        <v>200</v>
      </c>
      <c r="C28" s="17">
        <v>2</v>
      </c>
      <c r="D28" s="16">
        <f t="shared" si="0"/>
        <v>400</v>
      </c>
      <c r="E28" s="24">
        <v>80</v>
      </c>
    </row>
    <row r="29" spans="1:6" ht="15.75">
      <c r="A29" s="15" t="s">
        <v>10</v>
      </c>
      <c r="B29" s="16"/>
      <c r="C29" s="17"/>
      <c r="D29" s="16">
        <f t="shared" si="0"/>
        <v>0</v>
      </c>
      <c r="E29" s="24">
        <v>90</v>
      </c>
    </row>
    <row r="30" spans="1:6" ht="15.75">
      <c r="A30" s="15" t="s">
        <v>11</v>
      </c>
      <c r="B30" s="16">
        <v>200</v>
      </c>
      <c r="C30" s="17">
        <v>1.86</v>
      </c>
      <c r="D30" s="16">
        <f t="shared" si="0"/>
        <v>372</v>
      </c>
      <c r="E30" s="24">
        <v>110</v>
      </c>
    </row>
    <row r="31" spans="1:6" ht="15.75">
      <c r="A31" s="15" t="s">
        <v>12</v>
      </c>
      <c r="B31" s="16"/>
      <c r="C31" s="17"/>
      <c r="D31" s="16">
        <f t="shared" si="0"/>
        <v>0</v>
      </c>
      <c r="E31" s="24">
        <v>150</v>
      </c>
    </row>
    <row r="39" spans="1:10" s="4" customFormat="1" ht="18.75">
      <c r="A39" s="3" t="s">
        <v>6</v>
      </c>
    </row>
    <row r="40" spans="1:10" s="4" customFormat="1" ht="18.75"/>
    <row r="41" spans="1:10" s="6" customFormat="1" ht="15.75">
      <c r="A41" s="6" t="s">
        <v>32</v>
      </c>
    </row>
    <row r="42" spans="1:10" s="6" customFormat="1" ht="16.5" thickBot="1"/>
    <row r="43" spans="1:10" s="6" customFormat="1" ht="19.5" thickBot="1">
      <c r="A43" s="8"/>
      <c r="B43" s="32" t="s">
        <v>13</v>
      </c>
      <c r="C43" s="33"/>
      <c r="D43" s="34"/>
      <c r="E43" s="32" t="s">
        <v>14</v>
      </c>
      <c r="F43" s="33"/>
      <c r="G43" s="34"/>
      <c r="H43" s="32" t="s">
        <v>26</v>
      </c>
      <c r="I43" s="33"/>
      <c r="J43" s="34"/>
    </row>
    <row r="44" spans="1:10" s="6" customFormat="1" ht="44.25" customHeight="1" thickBot="1">
      <c r="B44" s="9" t="s">
        <v>15</v>
      </c>
      <c r="C44" s="18" t="s">
        <v>28</v>
      </c>
      <c r="D44" s="11" t="s">
        <v>17</v>
      </c>
      <c r="E44" s="9" t="s">
        <v>15</v>
      </c>
      <c r="F44" s="19" t="s">
        <v>25</v>
      </c>
      <c r="G44" s="20" t="s">
        <v>17</v>
      </c>
      <c r="H44" s="9" t="s">
        <v>15</v>
      </c>
      <c r="I44" s="19" t="s">
        <v>25</v>
      </c>
      <c r="J44" s="20" t="s">
        <v>17</v>
      </c>
    </row>
    <row r="45" spans="1:10" s="6" customFormat="1" ht="16.5" thickBot="1">
      <c r="A45" s="22" t="s">
        <v>27</v>
      </c>
      <c r="B45" s="27"/>
      <c r="C45" s="29"/>
      <c r="D45" s="27"/>
      <c r="E45" s="27"/>
      <c r="F45" s="29"/>
      <c r="G45" s="27"/>
      <c r="H45" s="30"/>
      <c r="I45" s="13"/>
      <c r="J45" s="31">
        <f>+H45*I45</f>
        <v>0</v>
      </c>
    </row>
    <row r="46" spans="1:10" s="6" customFormat="1" ht="15.75">
      <c r="A46" s="12" t="s">
        <v>7</v>
      </c>
      <c r="B46" s="21"/>
      <c r="C46" s="21"/>
      <c r="D46" s="21">
        <f>+C46*B46</f>
        <v>0</v>
      </c>
      <c r="E46" s="16"/>
      <c r="F46" s="21"/>
      <c r="G46" s="21">
        <f>+F46*E46</f>
        <v>0</v>
      </c>
      <c r="H46" s="21"/>
      <c r="I46" s="21"/>
      <c r="J46" s="21">
        <f>+I46*H46</f>
        <v>0</v>
      </c>
    </row>
    <row r="47" spans="1:10" s="6" customFormat="1" ht="15.75">
      <c r="A47" s="15" t="s">
        <v>8</v>
      </c>
      <c r="B47" s="16"/>
      <c r="C47" s="16"/>
      <c r="D47" s="16">
        <f t="shared" ref="D47:D51" si="1">+C47*B47</f>
        <v>0</v>
      </c>
      <c r="E47" s="16"/>
      <c r="F47" s="21"/>
      <c r="G47" s="16">
        <f t="shared" ref="G47:G51" si="2">+F47*E47</f>
        <v>0</v>
      </c>
      <c r="H47" s="16"/>
      <c r="I47" s="21"/>
      <c r="J47" s="21">
        <f>+I47*H47</f>
        <v>0</v>
      </c>
    </row>
    <row r="48" spans="1:10" s="6" customFormat="1" ht="15.75">
      <c r="A48" s="15" t="s">
        <v>9</v>
      </c>
      <c r="B48" s="16"/>
      <c r="C48" s="16"/>
      <c r="D48" s="16">
        <f t="shared" si="1"/>
        <v>0</v>
      </c>
      <c r="E48" s="16"/>
      <c r="F48" s="16"/>
      <c r="G48" s="16">
        <f t="shared" si="2"/>
        <v>0</v>
      </c>
      <c r="H48" s="16"/>
      <c r="I48" s="16"/>
      <c r="J48" s="16">
        <f t="shared" ref="J48:J51" si="3">+I48*H48</f>
        <v>0</v>
      </c>
    </row>
    <row r="49" spans="1:10" s="6" customFormat="1" ht="15.75">
      <c r="A49" s="15" t="s">
        <v>10</v>
      </c>
      <c r="B49" s="16"/>
      <c r="C49" s="16"/>
      <c r="D49" s="16">
        <f t="shared" si="1"/>
        <v>0</v>
      </c>
      <c r="E49" s="16"/>
      <c r="F49" s="16"/>
      <c r="G49" s="16">
        <f t="shared" si="2"/>
        <v>0</v>
      </c>
      <c r="H49" s="16"/>
      <c r="I49" s="16"/>
      <c r="J49" s="16">
        <f t="shared" si="3"/>
        <v>0</v>
      </c>
    </row>
    <row r="50" spans="1:10" s="6" customFormat="1" ht="15.75">
      <c r="A50" s="15" t="s">
        <v>11</v>
      </c>
      <c r="B50" s="16"/>
      <c r="C50" s="16"/>
      <c r="D50" s="16">
        <f t="shared" si="1"/>
        <v>0</v>
      </c>
      <c r="E50" s="16"/>
      <c r="F50" s="16"/>
      <c r="G50" s="16">
        <f t="shared" si="2"/>
        <v>0</v>
      </c>
      <c r="H50" s="16"/>
      <c r="I50" s="16"/>
      <c r="J50" s="16">
        <f t="shared" si="3"/>
        <v>0</v>
      </c>
    </row>
    <row r="51" spans="1:10" s="6" customFormat="1" ht="16.5" thickBot="1">
      <c r="A51" s="15" t="s">
        <v>12</v>
      </c>
      <c r="B51" s="28"/>
      <c r="C51" s="28"/>
      <c r="D51" s="28">
        <f t="shared" si="1"/>
        <v>0</v>
      </c>
      <c r="E51" s="28"/>
      <c r="F51" s="28"/>
      <c r="G51" s="28">
        <f t="shared" si="2"/>
        <v>0</v>
      </c>
      <c r="H51" s="28"/>
      <c r="I51" s="28"/>
      <c r="J51" s="28">
        <f t="shared" si="3"/>
        <v>0</v>
      </c>
    </row>
  </sheetData>
  <mergeCells count="6">
    <mergeCell ref="H43:J43"/>
    <mergeCell ref="A2:K2"/>
    <mergeCell ref="B24:D24"/>
    <mergeCell ref="B22:E22"/>
    <mergeCell ref="B43:D43"/>
    <mergeCell ref="E43:G43"/>
  </mergeCells>
  <printOptions horizontalCentered="1" verticalCentered="1"/>
  <pageMargins left="0" right="0" top="0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1"/>
  <sheetViews>
    <sheetView topLeftCell="A42" workbookViewId="0">
      <selection sqref="A1:XFD1048576"/>
    </sheetView>
  </sheetViews>
  <sheetFormatPr baseColWidth="10" defaultRowHeight="15"/>
  <cols>
    <col min="1" max="1" width="16.7109375" style="2" customWidth="1"/>
    <col min="2" max="2" width="16.140625" style="2" customWidth="1"/>
    <col min="3" max="3" width="11" style="2" customWidth="1"/>
    <col min="4" max="4" width="10.5703125" style="2" customWidth="1"/>
    <col min="5" max="5" width="12.28515625" style="2" customWidth="1"/>
    <col min="6" max="6" width="13.42578125" style="2" customWidth="1"/>
    <col min="7" max="7" width="11.28515625" style="2" customWidth="1"/>
    <col min="8" max="16384" width="11.42578125" style="2"/>
  </cols>
  <sheetData>
    <row r="2" spans="1:11" s="1" customFormat="1" ht="26.25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4" spans="1:11" ht="15.75">
      <c r="A4" s="6" t="s">
        <v>0</v>
      </c>
      <c r="B4" s="6"/>
      <c r="C4" s="6"/>
      <c r="D4" s="6"/>
      <c r="E4" s="6"/>
      <c r="F4" s="6"/>
    </row>
    <row r="5" spans="1:11" ht="15.75">
      <c r="A5" s="6" t="s">
        <v>1</v>
      </c>
      <c r="B5" s="6"/>
      <c r="C5" s="6"/>
      <c r="D5" s="6"/>
      <c r="E5" s="6"/>
      <c r="F5" s="6"/>
    </row>
    <row r="6" spans="1:11" ht="15.75">
      <c r="A6" s="6"/>
      <c r="B6" s="6"/>
      <c r="C6" s="6"/>
      <c r="D6" s="6"/>
      <c r="E6" s="6"/>
      <c r="F6" s="6"/>
    </row>
    <row r="7" spans="1:11" ht="15.75">
      <c r="A7" s="6" t="s">
        <v>23</v>
      </c>
      <c r="B7" s="6"/>
      <c r="C7" s="6"/>
      <c r="D7" s="6"/>
      <c r="E7" s="6"/>
      <c r="F7" s="6"/>
    </row>
    <row r="8" spans="1:11" ht="15.75">
      <c r="A8" s="6"/>
      <c r="B8" s="6"/>
      <c r="C8" s="6"/>
      <c r="D8" s="6"/>
      <c r="E8" s="6"/>
      <c r="F8" s="6"/>
    </row>
    <row r="9" spans="1:11" ht="15.75">
      <c r="A9" s="6"/>
      <c r="B9" s="7"/>
      <c r="C9" s="7"/>
      <c r="D9" s="7"/>
      <c r="E9" s="7"/>
      <c r="F9" s="6"/>
    </row>
    <row r="10" spans="1:11" ht="15.75">
      <c r="A10" s="8" t="s">
        <v>3</v>
      </c>
      <c r="B10" s="7" t="s">
        <v>4</v>
      </c>
      <c r="C10" s="7"/>
      <c r="D10" s="7"/>
      <c r="E10" s="7"/>
      <c r="F10" s="6"/>
    </row>
    <row r="11" spans="1:11" ht="15.75">
      <c r="A11" s="6"/>
      <c r="B11" s="6" t="s">
        <v>5</v>
      </c>
      <c r="C11" s="6"/>
      <c r="D11" s="6"/>
      <c r="E11" s="6"/>
      <c r="F11" s="6"/>
    </row>
    <row r="12" spans="1:11" ht="15.75">
      <c r="A12" s="6"/>
      <c r="B12" s="6"/>
      <c r="C12" s="6"/>
      <c r="D12" s="6"/>
      <c r="E12" s="6"/>
      <c r="F12" s="6"/>
    </row>
    <row r="13" spans="1:11" ht="15.75">
      <c r="A13" s="6"/>
      <c r="B13" s="6"/>
      <c r="C13" s="6"/>
      <c r="D13" s="6"/>
      <c r="E13" s="6"/>
      <c r="F13" s="6"/>
    </row>
    <row r="14" spans="1:11" ht="18.75">
      <c r="A14" s="3" t="s">
        <v>6</v>
      </c>
      <c r="B14" s="3" t="s">
        <v>33</v>
      </c>
      <c r="C14" s="6"/>
      <c r="D14" s="6"/>
      <c r="E14" s="6"/>
      <c r="F14" s="6"/>
    </row>
    <row r="15" spans="1:11" ht="15.75">
      <c r="A15" s="8"/>
      <c r="B15" s="6"/>
      <c r="C15" s="6"/>
      <c r="D15" s="6"/>
      <c r="E15" s="6"/>
      <c r="F15" s="6"/>
    </row>
    <row r="16" spans="1:11" s="5" customFormat="1" ht="15.75">
      <c r="A16" s="6" t="s">
        <v>19</v>
      </c>
      <c r="B16" s="6"/>
      <c r="C16" s="6"/>
      <c r="D16" s="6"/>
      <c r="E16" s="6"/>
      <c r="F16" s="6"/>
    </row>
    <row r="17" spans="1:6" s="5" customFormat="1" ht="15.75">
      <c r="A17" s="6" t="s">
        <v>20</v>
      </c>
      <c r="B17" s="6"/>
      <c r="C17" s="6"/>
      <c r="D17" s="6"/>
      <c r="E17" s="6"/>
      <c r="F17" s="6"/>
    </row>
    <row r="18" spans="1:6" s="5" customFormat="1" ht="15.75">
      <c r="A18" s="6" t="s">
        <v>21</v>
      </c>
      <c r="B18" s="6"/>
      <c r="C18" s="6"/>
      <c r="D18" s="6"/>
      <c r="E18" s="6"/>
      <c r="F18" s="6"/>
    </row>
    <row r="19" spans="1:6" ht="15.75">
      <c r="A19" s="8"/>
      <c r="B19" s="6"/>
      <c r="C19" s="6"/>
      <c r="D19" s="6"/>
      <c r="E19" s="6"/>
      <c r="F19" s="6"/>
    </row>
    <row r="20" spans="1:6" s="5" customFormat="1" ht="15.75">
      <c r="A20" s="6" t="s">
        <v>24</v>
      </c>
      <c r="B20" s="6"/>
      <c r="C20" s="6"/>
      <c r="D20" s="6"/>
      <c r="E20" s="6"/>
      <c r="F20" s="6"/>
    </row>
    <row r="21" spans="1:6" ht="18.75">
      <c r="A21" s="3"/>
    </row>
    <row r="22" spans="1:6" ht="18.75">
      <c r="A22" s="3"/>
      <c r="B22" s="39" t="s">
        <v>22</v>
      </c>
      <c r="C22" s="39"/>
      <c r="D22" s="39"/>
      <c r="E22" s="39"/>
    </row>
    <row r="23" spans="1:6" ht="19.5" thickBot="1">
      <c r="A23" s="3"/>
    </row>
    <row r="24" spans="1:6" s="4" customFormat="1" ht="19.5" thickBot="1">
      <c r="A24" s="8"/>
      <c r="B24" s="36" t="s">
        <v>13</v>
      </c>
      <c r="C24" s="37"/>
      <c r="D24" s="38"/>
      <c r="E24" s="20" t="s">
        <v>14</v>
      </c>
    </row>
    <row r="25" spans="1:6" s="4" customFormat="1" ht="19.5" thickBot="1">
      <c r="A25" s="6"/>
      <c r="B25" s="9" t="s">
        <v>15</v>
      </c>
      <c r="C25" s="10" t="s">
        <v>16</v>
      </c>
      <c r="D25" s="11" t="s">
        <v>17</v>
      </c>
      <c r="E25" s="25" t="s">
        <v>18</v>
      </c>
    </row>
    <row r="26" spans="1:6" ht="15.75">
      <c r="A26" s="12" t="s">
        <v>7</v>
      </c>
      <c r="B26" s="13">
        <v>200</v>
      </c>
      <c r="C26" s="14">
        <v>1.7</v>
      </c>
      <c r="D26" s="13">
        <f>+C26*B26</f>
        <v>340</v>
      </c>
      <c r="E26" s="23">
        <v>100</v>
      </c>
    </row>
    <row r="27" spans="1:6" ht="15.75">
      <c r="A27" s="15" t="s">
        <v>8</v>
      </c>
      <c r="B27" s="16"/>
      <c r="C27" s="17"/>
      <c r="D27" s="16">
        <f t="shared" ref="D27:D31" si="0">+C27*B27</f>
        <v>0</v>
      </c>
      <c r="E27" s="24">
        <v>90</v>
      </c>
    </row>
    <row r="28" spans="1:6" ht="15.75">
      <c r="A28" s="15" t="s">
        <v>9</v>
      </c>
      <c r="B28" s="16">
        <v>200</v>
      </c>
      <c r="C28" s="17">
        <v>2</v>
      </c>
      <c r="D28" s="16">
        <f t="shared" si="0"/>
        <v>400</v>
      </c>
      <c r="E28" s="24">
        <v>80</v>
      </c>
    </row>
    <row r="29" spans="1:6" ht="15.75">
      <c r="A29" s="15" t="s">
        <v>10</v>
      </c>
      <c r="B29" s="16"/>
      <c r="C29" s="17"/>
      <c r="D29" s="16">
        <f t="shared" si="0"/>
        <v>0</v>
      </c>
      <c r="E29" s="24">
        <v>90</v>
      </c>
    </row>
    <row r="30" spans="1:6" ht="15.75">
      <c r="A30" s="15" t="s">
        <v>11</v>
      </c>
      <c r="B30" s="16">
        <v>200</v>
      </c>
      <c r="C30" s="17">
        <v>1.86</v>
      </c>
      <c r="D30" s="16">
        <f t="shared" si="0"/>
        <v>372</v>
      </c>
      <c r="E30" s="24">
        <v>110</v>
      </c>
    </row>
    <row r="31" spans="1:6" ht="15.75">
      <c r="A31" s="15" t="s">
        <v>12</v>
      </c>
      <c r="B31" s="16"/>
      <c r="C31" s="17"/>
      <c r="D31" s="16">
        <f t="shared" si="0"/>
        <v>0</v>
      </c>
      <c r="E31" s="24">
        <v>150</v>
      </c>
    </row>
    <row r="39" spans="1:10" s="4" customFormat="1" ht="18.75">
      <c r="A39" s="3" t="s">
        <v>6</v>
      </c>
    </row>
    <row r="40" spans="1:10" s="4" customFormat="1" ht="18.75"/>
    <row r="41" spans="1:10" s="6" customFormat="1" ht="15.75">
      <c r="A41" s="6" t="s">
        <v>32</v>
      </c>
    </row>
    <row r="42" spans="1:10" s="6" customFormat="1" ht="16.5" thickBot="1"/>
    <row r="43" spans="1:10" s="6" customFormat="1" ht="19.5" thickBot="1">
      <c r="A43" s="8"/>
      <c r="B43" s="32" t="s">
        <v>13</v>
      </c>
      <c r="C43" s="33"/>
      <c r="D43" s="34"/>
      <c r="E43" s="32" t="s">
        <v>14</v>
      </c>
      <c r="F43" s="33"/>
      <c r="G43" s="34"/>
      <c r="H43" s="32" t="s">
        <v>26</v>
      </c>
      <c r="I43" s="33"/>
      <c r="J43" s="34"/>
    </row>
    <row r="44" spans="1:10" s="6" customFormat="1" ht="32.25" thickBot="1">
      <c r="B44" s="9" t="s">
        <v>15</v>
      </c>
      <c r="C44" s="18" t="s">
        <v>28</v>
      </c>
      <c r="D44" s="11" t="s">
        <v>17</v>
      </c>
      <c r="E44" s="9" t="s">
        <v>15</v>
      </c>
      <c r="F44" s="19" t="s">
        <v>25</v>
      </c>
      <c r="G44" s="20" t="s">
        <v>17</v>
      </c>
      <c r="H44" s="9" t="s">
        <v>15</v>
      </c>
      <c r="I44" s="19" t="s">
        <v>25</v>
      </c>
      <c r="J44" s="20" t="s">
        <v>17</v>
      </c>
    </row>
    <row r="45" spans="1:10" s="6" customFormat="1" ht="16.5" thickBot="1">
      <c r="A45" s="22" t="s">
        <v>27</v>
      </c>
      <c r="B45" s="27"/>
      <c r="C45" s="29"/>
      <c r="D45" s="27"/>
      <c r="E45" s="27"/>
      <c r="F45" s="29"/>
      <c r="G45" s="27"/>
      <c r="H45" s="30">
        <v>40</v>
      </c>
      <c r="I45" s="13">
        <v>1.5</v>
      </c>
      <c r="J45" s="31">
        <f>+H45*I45</f>
        <v>60</v>
      </c>
    </row>
    <row r="46" spans="1:10" s="6" customFormat="1" ht="15.75">
      <c r="A46" s="12" t="s">
        <v>7</v>
      </c>
      <c r="B46" s="21">
        <v>200</v>
      </c>
      <c r="C46" s="21">
        <v>1.8</v>
      </c>
      <c r="D46" s="21">
        <f>+C46*B46</f>
        <v>360</v>
      </c>
      <c r="E46" s="16">
        <v>100</v>
      </c>
      <c r="F46" s="21">
        <v>1.75</v>
      </c>
      <c r="G46" s="21">
        <f>+F46*E46</f>
        <v>175</v>
      </c>
      <c r="H46" s="21">
        <v>160</v>
      </c>
      <c r="I46" s="21">
        <v>1.75</v>
      </c>
      <c r="J46" s="21">
        <f>+I46*H46</f>
        <v>280</v>
      </c>
    </row>
    <row r="47" spans="1:10" s="6" customFormat="1" ht="15.75">
      <c r="A47" s="15" t="s">
        <v>8</v>
      </c>
      <c r="B47" s="16"/>
      <c r="C47" s="16"/>
      <c r="D47" s="16">
        <f t="shared" ref="D47:D51" si="1">+C47*B47</f>
        <v>0</v>
      </c>
      <c r="E47" s="16">
        <v>90</v>
      </c>
      <c r="F47" s="21">
        <v>1.75</v>
      </c>
      <c r="G47" s="16">
        <f t="shared" ref="G47:G51" si="2">+F47*E47</f>
        <v>157.5</v>
      </c>
      <c r="H47" s="16">
        <v>50</v>
      </c>
      <c r="I47" s="21">
        <v>1.75</v>
      </c>
      <c r="J47" s="21">
        <f>+I47*H47</f>
        <v>87.5</v>
      </c>
    </row>
    <row r="48" spans="1:10" s="6" customFormat="1" ht="15.75">
      <c r="A48" s="15" t="s">
        <v>9</v>
      </c>
      <c r="B48" s="16">
        <v>200</v>
      </c>
      <c r="C48" s="16">
        <v>2.1</v>
      </c>
      <c r="D48" s="16">
        <f t="shared" si="1"/>
        <v>420</v>
      </c>
      <c r="E48" s="16">
        <v>80</v>
      </c>
      <c r="F48" s="16">
        <v>2.0299999999999998</v>
      </c>
      <c r="G48" s="16">
        <f t="shared" si="2"/>
        <v>162.39999999999998</v>
      </c>
      <c r="H48" s="16">
        <v>170</v>
      </c>
      <c r="I48" s="16">
        <v>2.0299999999999998</v>
      </c>
      <c r="J48" s="16">
        <f t="shared" ref="J48:J51" si="3">+I48*H48</f>
        <v>345.09999999999997</v>
      </c>
    </row>
    <row r="49" spans="1:10" s="6" customFormat="1" ht="15.75">
      <c r="A49" s="15" t="s">
        <v>10</v>
      </c>
      <c r="B49" s="16"/>
      <c r="C49" s="16"/>
      <c r="D49" s="16">
        <f t="shared" si="1"/>
        <v>0</v>
      </c>
      <c r="E49" s="16">
        <v>90</v>
      </c>
      <c r="F49" s="16">
        <v>2.0299999999999998</v>
      </c>
      <c r="G49" s="16">
        <f t="shared" si="2"/>
        <v>182.7</v>
      </c>
      <c r="H49" s="16">
        <v>80</v>
      </c>
      <c r="I49" s="16">
        <v>2.0299999999999998</v>
      </c>
      <c r="J49" s="16">
        <f t="shared" si="3"/>
        <v>162.39999999999998</v>
      </c>
    </row>
    <row r="50" spans="1:10" s="6" customFormat="1" ht="15.75">
      <c r="A50" s="15" t="s">
        <v>11</v>
      </c>
      <c r="B50" s="16">
        <v>200</v>
      </c>
      <c r="C50" s="16">
        <v>1.96</v>
      </c>
      <c r="D50" s="16">
        <f t="shared" si="1"/>
        <v>392</v>
      </c>
      <c r="E50" s="16">
        <v>110</v>
      </c>
      <c r="F50" s="16">
        <v>1.98</v>
      </c>
      <c r="G50" s="16">
        <f t="shared" si="2"/>
        <v>217.8</v>
      </c>
      <c r="H50" s="16">
        <v>170</v>
      </c>
      <c r="I50" s="16">
        <v>1.98</v>
      </c>
      <c r="J50" s="16">
        <f t="shared" si="3"/>
        <v>336.6</v>
      </c>
    </row>
    <row r="51" spans="1:10" s="6" customFormat="1" ht="16.5" thickBot="1">
      <c r="A51" s="15" t="s">
        <v>12</v>
      </c>
      <c r="B51" s="28"/>
      <c r="C51" s="28"/>
      <c r="D51" s="28">
        <f t="shared" si="1"/>
        <v>0</v>
      </c>
      <c r="E51" s="28">
        <v>150</v>
      </c>
      <c r="F51" s="28">
        <v>1.98</v>
      </c>
      <c r="G51" s="28">
        <f t="shared" si="2"/>
        <v>297</v>
      </c>
      <c r="H51" s="28">
        <v>20</v>
      </c>
      <c r="I51" s="28">
        <v>1.98</v>
      </c>
      <c r="J51" s="28">
        <f t="shared" si="3"/>
        <v>39.6</v>
      </c>
    </row>
    <row r="54" spans="1:10">
      <c r="A54" s="2" t="s">
        <v>29</v>
      </c>
      <c r="B54" s="2">
        <v>60</v>
      </c>
      <c r="C54" s="2">
        <v>360</v>
      </c>
      <c r="D54" s="26">
        <f>SUM(B54:C54)</f>
        <v>420</v>
      </c>
      <c r="E54" s="2">
        <f>+D54/D55</f>
        <v>1.75</v>
      </c>
    </row>
    <row r="55" spans="1:10">
      <c r="B55" s="2">
        <v>40</v>
      </c>
      <c r="C55" s="2">
        <v>200</v>
      </c>
      <c r="D55" s="2">
        <f>SUM(B55:C55)</f>
        <v>240</v>
      </c>
    </row>
    <row r="57" spans="1:10">
      <c r="A57" s="2" t="s">
        <v>30</v>
      </c>
      <c r="B57" s="2">
        <v>280</v>
      </c>
      <c r="C57" s="2">
        <v>0</v>
      </c>
      <c r="D57" s="26">
        <f>SUM(B57:C57)</f>
        <v>280</v>
      </c>
      <c r="E57" s="2">
        <f>+D57/D58</f>
        <v>1.75</v>
      </c>
    </row>
    <row r="58" spans="1:10">
      <c r="B58" s="2">
        <v>160</v>
      </c>
      <c r="C58" s="2">
        <v>0</v>
      </c>
      <c r="D58" s="2">
        <f>SUM(B58:C58)</f>
        <v>160</v>
      </c>
    </row>
    <row r="60" spans="1:10">
      <c r="A60" s="2" t="s">
        <v>31</v>
      </c>
      <c r="B60" s="2">
        <v>87.5</v>
      </c>
      <c r="C60" s="2">
        <v>420</v>
      </c>
      <c r="D60" s="26">
        <f>SUM(B60:C60)</f>
        <v>507.5</v>
      </c>
      <c r="E60" s="2">
        <f>+D60/D61</f>
        <v>2.0299999999999998</v>
      </c>
    </row>
    <row r="61" spans="1:10">
      <c r="B61" s="2">
        <v>50</v>
      </c>
      <c r="C61" s="2">
        <v>200</v>
      </c>
      <c r="D61" s="2">
        <f>SUM(B61:C61)</f>
        <v>250</v>
      </c>
    </row>
  </sheetData>
  <mergeCells count="6">
    <mergeCell ref="A2:K2"/>
    <mergeCell ref="B22:E22"/>
    <mergeCell ref="B24:D24"/>
    <mergeCell ref="B43:D43"/>
    <mergeCell ref="E43:G43"/>
    <mergeCell ref="H43:J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enoncé</vt:lpstr>
      <vt:lpstr>corrigé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ACF</dc:creator>
  <cp:lastModifiedBy>pc006</cp:lastModifiedBy>
  <cp:lastPrinted>2018-12-02T17:11:55Z</cp:lastPrinted>
  <dcterms:created xsi:type="dcterms:W3CDTF">2018-09-14T08:39:55Z</dcterms:created>
  <dcterms:modified xsi:type="dcterms:W3CDTF">2018-12-03T09:10:31Z</dcterms:modified>
</cp:coreProperties>
</file>